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4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</sheets>
  <definedNames>
    <definedName name="_xlnm.Print_Area" localSheetId="1">$A$1:$E$24</definedName>
    <definedName name="_xlnm.Print_Area" localSheetId="2">$A$1:$K$13</definedName>
    <definedName name="_xlnm.Print_Area" localSheetId="0">$A$1:$C$7</definedName>
    <definedName name="_xlnm.Print_Area" localSheetId="4">$A$1:$K$13</definedName>
    <definedName name="_xlnm.Print_Area" localSheetId="3">$A$1:$W$18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<sst xmlns="http://schemas.openxmlformats.org/spreadsheetml/2006/main" count="226" uniqueCount="100">
  <si>
    <t>收入</t>
  </si>
  <si>
    <t>其他支出</t>
  </si>
  <si>
    <t>对个人和家庭的补助</t>
  </si>
  <si>
    <t xml:space="preserve">    02</t>
  </si>
  <si>
    <t>基本支出</t>
  </si>
  <si>
    <t xml:space="preserve">  30101</t>
  </si>
  <si>
    <t>国防支出</t>
  </si>
  <si>
    <t>资源勘探信息等支出</t>
  </si>
  <si>
    <t>农林水支出</t>
  </si>
  <si>
    <t xml:space="preserve">  30302</t>
  </si>
  <si>
    <t>2016年比2015年预算数增减%</t>
  </si>
  <si>
    <t>医疗卫生与计划生育支出</t>
  </si>
  <si>
    <t>2016年比2015年增减%</t>
  </si>
  <si>
    <t>一般公共服务支出</t>
  </si>
  <si>
    <t xml:space="preserve">    农村基础设施建设支出</t>
  </si>
  <si>
    <t xml:space="preserve">    城市环境卫生（城市基础设施配套费安排的支出）</t>
  </si>
  <si>
    <t>2015年</t>
  </si>
  <si>
    <t>国有资本经营预算支出</t>
  </si>
  <si>
    <t>本年支出合计</t>
  </si>
  <si>
    <t xml:space="preserve">    城市建设支出</t>
  </si>
  <si>
    <t xml:space="preserve">  社会保障缴费</t>
  </si>
  <si>
    <t>本年收入合计</t>
  </si>
  <si>
    <t>商业服务业等支出</t>
  </si>
  <si>
    <t>合计</t>
  </si>
  <si>
    <t>晋中市市容环境卫生管理局2016年一般公共预算安排基本支出分经济科目表</t>
  </si>
  <si>
    <t xml:space="preserve">    机关事业单位基本养老保险缴费支出</t>
  </si>
  <si>
    <t>208</t>
  </si>
  <si>
    <t>晋中市市容环境卫生管理局2016年一般公共预算支出预算表</t>
  </si>
  <si>
    <t>粮油物资储备支出</t>
  </si>
  <si>
    <t>援助其他地区支出</t>
  </si>
  <si>
    <t>303</t>
  </si>
  <si>
    <t>债务发行费用支出</t>
  </si>
  <si>
    <t xml:space="preserve">  退休费</t>
  </si>
  <si>
    <t>科目名称</t>
  </si>
  <si>
    <t>科学技术支出</t>
  </si>
  <si>
    <t xml:space="preserve">  30298</t>
  </si>
  <si>
    <t xml:space="preserve">  采暖补贴</t>
  </si>
  <si>
    <t xml:space="preserve">    05</t>
  </si>
  <si>
    <t>债务还本支出</t>
  </si>
  <si>
    <t xml:space="preserve">    01</t>
  </si>
  <si>
    <t xml:space="preserve">  30102</t>
  </si>
  <si>
    <t>项目</t>
  </si>
  <si>
    <t>三、纳入专户管理的资金</t>
  </si>
  <si>
    <t>外交支出</t>
  </si>
  <si>
    <t xml:space="preserve">  05</t>
  </si>
  <si>
    <t xml:space="preserve">  30301</t>
  </si>
  <si>
    <t>公共安全支出</t>
  </si>
  <si>
    <t>城乡社区支出</t>
  </si>
  <si>
    <t>节能环保支出</t>
  </si>
  <si>
    <t xml:space="preserve">  其他商品和服务支出</t>
  </si>
  <si>
    <t>预算数</t>
  </si>
  <si>
    <t xml:space="preserve">  津贴补贴</t>
  </si>
  <si>
    <t xml:space="preserve">  城市基础设施配套费及对应专项债务收入安排的支出</t>
  </si>
  <si>
    <t xml:space="preserve">  城乡社区环境卫生</t>
  </si>
  <si>
    <t>单位：万元</t>
  </si>
  <si>
    <t>晋中市市容环境卫生管理局2016年政府性基金预算支出预算表</t>
  </si>
  <si>
    <t>302</t>
  </si>
  <si>
    <t>工资福利支出</t>
  </si>
  <si>
    <t>四、其他各项收入</t>
  </si>
  <si>
    <t>晋中市市容环境卫生管理局2016年预算收支总表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</si>
  <si>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</si>
  <si>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</si>
  <si>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</si>
  <si>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</si>
  <si>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</si>
  <si>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</si>
  <si>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 xml:space="preserve">    04</t>
  </si>
  <si>
    <t>一、公共财政预算</t>
  </si>
  <si>
    <t>**</t>
  </si>
  <si>
    <t xml:space="preserve">  08</t>
  </si>
  <si>
    <t>商品和服务支出</t>
  </si>
  <si>
    <t>2016年预算数</t>
  </si>
  <si>
    <t>金融支出</t>
  </si>
  <si>
    <t>社会保障和就业支出</t>
  </si>
  <si>
    <t>晋中市市容环境卫生管理局</t>
  </si>
  <si>
    <t xml:space="preserve">  13</t>
  </si>
  <si>
    <t xml:space="preserve">  离休费</t>
  </si>
  <si>
    <t>粮油物资储备等支出</t>
  </si>
  <si>
    <t>教育支出</t>
  </si>
  <si>
    <t>2015年预算数</t>
  </si>
  <si>
    <t>单位名称</t>
  </si>
  <si>
    <t>301</t>
  </si>
  <si>
    <t xml:space="preserve">    城乡社区环境卫生</t>
  </si>
  <si>
    <t>经济科目名称</t>
  </si>
  <si>
    <t>住房保障支出</t>
  </si>
  <si>
    <t>2016年晋中市市直部门预算汇总表</t>
  </si>
  <si>
    <t xml:space="preserve">    03</t>
  </si>
  <si>
    <t xml:space="preserve">  基本工资</t>
  </si>
  <si>
    <t xml:space="preserve">  30104</t>
  </si>
  <si>
    <t>2016年</t>
  </si>
  <si>
    <t>交通运输支出</t>
  </si>
  <si>
    <t>债务付息支出</t>
  </si>
  <si>
    <t>转移性支出</t>
  </si>
  <si>
    <t>212</t>
  </si>
  <si>
    <t>预备费</t>
  </si>
  <si>
    <t xml:space="preserve">  30314</t>
  </si>
  <si>
    <t xml:space="preserve">  国有土地使用权出让收入及对应专项债务收入安排的支出</t>
  </si>
  <si>
    <t>二、纳入预算管理的政府性基金收入</t>
  </si>
  <si>
    <t>社会保险基金支出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</si>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</sst>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85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54</v>
      </c>
    </row>
    <row r="4" spans="1:30" ht="31.5" customHeight="1">
      <c r="A4" s="7" t="s">
        <v>80</v>
      </c>
      <c r="B4" s="7" t="s">
        <v>23</v>
      </c>
      <c r="C4" s="18" t="s">
        <v>13</v>
      </c>
      <c r="D4" s="18" t="s">
        <v>43</v>
      </c>
      <c r="E4" s="18" t="s">
        <v>6</v>
      </c>
      <c r="F4" s="18" t="s">
        <v>46</v>
      </c>
      <c r="G4" s="18" t="s">
        <v>78</v>
      </c>
      <c r="H4" s="18" t="s">
        <v>34</v>
      </c>
      <c r="I4" s="18" t="s">
        <v>62</v>
      </c>
      <c r="J4" s="18" t="s">
        <v>73</v>
      </c>
      <c r="K4" s="18" t="s">
        <v>98</v>
      </c>
      <c r="L4" s="18" t="s">
        <v>11</v>
      </c>
      <c r="M4" s="18" t="s">
        <v>48</v>
      </c>
      <c r="N4" s="18" t="s">
        <v>47</v>
      </c>
      <c r="O4" s="18" t="s">
        <v>8</v>
      </c>
      <c r="P4" s="18" t="s">
        <v>90</v>
      </c>
      <c r="Q4" s="18" t="s">
        <v>7</v>
      </c>
      <c r="R4" s="18" t="s">
        <v>22</v>
      </c>
      <c r="S4" s="18" t="s">
        <v>72</v>
      </c>
      <c r="T4" s="18" t="s">
        <v>29</v>
      </c>
      <c r="U4" s="18" t="s">
        <v>64</v>
      </c>
      <c r="V4" s="18" t="s">
        <v>84</v>
      </c>
      <c r="W4" s="18" t="s">
        <v>77</v>
      </c>
      <c r="X4" s="19" t="s">
        <v>17</v>
      </c>
      <c r="Y4" s="19" t="s">
        <v>94</v>
      </c>
      <c r="Z4" s="19" t="s">
        <v>1</v>
      </c>
      <c r="AA4" s="66" t="s">
        <v>92</v>
      </c>
      <c r="AB4" s="19" t="s">
        <v>38</v>
      </c>
      <c r="AC4" s="68" t="s">
        <v>91</v>
      </c>
      <c r="AD4" s="19" t="s">
        <v>31</v>
      </c>
    </row>
    <row r="5" spans="1:30" ht="13.5" customHeight="1">
      <c r="A5" s="8" t="s">
        <v>68</v>
      </c>
      <c r="B5" s="8" t="s">
        <v>68</v>
      </c>
      <c r="C5" s="8" t="s">
        <v>68</v>
      </c>
      <c r="D5" s="8" t="s">
        <v>68</v>
      </c>
      <c r="E5" s="8" t="s">
        <v>68</v>
      </c>
      <c r="F5" s="8" t="s">
        <v>68</v>
      </c>
      <c r="G5" s="8" t="s">
        <v>68</v>
      </c>
      <c r="H5" s="8" t="s">
        <v>68</v>
      </c>
      <c r="I5" s="8" t="s">
        <v>68</v>
      </c>
      <c r="J5" s="8" t="s">
        <v>68</v>
      </c>
      <c r="K5" s="8" t="s">
        <v>68</v>
      </c>
      <c r="L5" s="8" t="s">
        <v>68</v>
      </c>
      <c r="M5" s="8" t="s">
        <v>68</v>
      </c>
      <c r="N5" s="8" t="s">
        <v>68</v>
      </c>
      <c r="O5" s="8" t="s">
        <v>68</v>
      </c>
      <c r="P5" s="8" t="s">
        <v>68</v>
      </c>
      <c r="Q5" s="8" t="s">
        <v>68</v>
      </c>
      <c r="R5" s="8" t="s">
        <v>68</v>
      </c>
      <c r="S5" s="8" t="s">
        <v>68</v>
      </c>
      <c r="T5" s="8" t="s">
        <v>68</v>
      </c>
      <c r="U5" s="8" t="s">
        <v>68</v>
      </c>
      <c r="V5" s="8" t="s">
        <v>68</v>
      </c>
      <c r="W5" s="8" t="s">
        <v>68</v>
      </c>
      <c r="X5" s="8" t="s">
        <v>68</v>
      </c>
      <c r="Y5" s="8" t="s">
        <v>68</v>
      </c>
      <c r="Z5" s="8" t="s">
        <v>68</v>
      </c>
      <c r="AA5" s="8" t="s">
        <v>68</v>
      </c>
      <c r="AB5" s="8" t="s">
        <v>68</v>
      </c>
      <c r="AC5" s="8" t="s">
        <v>68</v>
      </c>
      <c r="AD5" s="69" t="s">
        <v>68</v>
      </c>
    </row>
    <row r="6" spans="1:30" ht="18.75" customHeight="1">
      <c r="A6" s="106" t="s">
        <v>23</v>
      </c>
      <c r="B6" s="107">
        <v>13343.5</v>
      </c>
      <c r="C6" s="105">
        <v>0</v>
      </c>
      <c r="D6" s="105">
        <v>0</v>
      </c>
      <c r="E6" s="105">
        <v>0</v>
      </c>
      <c r="F6" s="105">
        <v>0</v>
      </c>
      <c r="G6" s="105">
        <v>0</v>
      </c>
      <c r="H6" s="105">
        <v>0</v>
      </c>
      <c r="I6" s="105">
        <v>0</v>
      </c>
      <c r="J6" s="105">
        <v>245</v>
      </c>
      <c r="K6" s="105">
        <v>0</v>
      </c>
      <c r="L6" s="105">
        <v>0</v>
      </c>
      <c r="M6" s="105">
        <v>0</v>
      </c>
      <c r="N6" s="105">
        <v>13098.5</v>
      </c>
      <c r="O6" s="105">
        <v>0</v>
      </c>
      <c r="P6" s="105">
        <v>0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v>0</v>
      </c>
      <c r="W6" s="105">
        <v>0</v>
      </c>
      <c r="X6" s="105">
        <v>0</v>
      </c>
      <c r="Y6" s="105">
        <v>0</v>
      </c>
      <c r="Z6" s="105">
        <v>0</v>
      </c>
      <c r="AA6" s="105">
        <v>0</v>
      </c>
      <c r="AB6" s="105">
        <v>0</v>
      </c>
      <c r="AC6" s="105">
        <v>0</v>
      </c>
      <c r="AD6" s="105">
        <v>0</v>
      </c>
    </row>
    <row r="7" spans="1:30" ht="18.75" customHeight="1">
      <c r="A7" s="106" t="s">
        <v>74</v>
      </c>
      <c r="B7" s="107">
        <v>13343.5</v>
      </c>
      <c r="C7" s="105">
        <v>0</v>
      </c>
      <c r="D7" s="105">
        <v>0</v>
      </c>
      <c r="E7" s="105">
        <v>0</v>
      </c>
      <c r="F7" s="105">
        <v>0</v>
      </c>
      <c r="G7" s="105">
        <v>0</v>
      </c>
      <c r="H7" s="105">
        <v>0</v>
      </c>
      <c r="I7" s="105">
        <v>0</v>
      </c>
      <c r="J7" s="105">
        <v>245</v>
      </c>
      <c r="K7" s="105">
        <v>0</v>
      </c>
      <c r="L7" s="105">
        <v>0</v>
      </c>
      <c r="M7" s="105">
        <v>0</v>
      </c>
      <c r="N7" s="105">
        <v>13098.5</v>
      </c>
      <c r="O7" s="105">
        <v>0</v>
      </c>
      <c r="P7" s="105">
        <v>0</v>
      </c>
      <c r="Q7" s="105">
        <v>0</v>
      </c>
      <c r="R7" s="105">
        <v>0</v>
      </c>
      <c r="S7" s="105">
        <v>0</v>
      </c>
      <c r="T7" s="105">
        <v>0</v>
      </c>
      <c r="U7" s="105">
        <v>0</v>
      </c>
      <c r="V7" s="105">
        <v>0</v>
      </c>
      <c r="W7" s="105">
        <v>0</v>
      </c>
      <c r="X7" s="105">
        <v>0</v>
      </c>
      <c r="Y7" s="105">
        <v>0</v>
      </c>
      <c r="Z7" s="105">
        <v>0</v>
      </c>
      <c r="AA7" s="105">
        <v>0</v>
      </c>
      <c r="AB7" s="105">
        <v>0</v>
      </c>
      <c r="AC7" s="105">
        <v>0</v>
      </c>
      <c r="AD7" s="105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09" t="s">
        <v>59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54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65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41</v>
      </c>
      <c r="B5" s="98" t="s">
        <v>50</v>
      </c>
      <c r="C5" s="97"/>
      <c r="D5" s="33"/>
      <c r="E5" s="32" t="s">
        <v>41</v>
      </c>
      <c r="F5" s="35" t="s">
        <v>50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16</v>
      </c>
      <c r="C6" s="96" t="s">
        <v>89</v>
      </c>
      <c r="D6" s="34" t="s">
        <v>12</v>
      </c>
      <c r="E6" s="32"/>
      <c r="F6" s="69" t="s">
        <v>16</v>
      </c>
      <c r="G6" s="81" t="s">
        <v>89</v>
      </c>
      <c r="H6" s="18" t="s">
        <v>12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67</v>
      </c>
      <c r="B7" s="108">
        <v>6899.89</v>
      </c>
      <c r="C7" s="108">
        <v>8068.66</v>
      </c>
      <c r="D7" s="95">
        <f>IF(B7&gt;0,(C7-B7)/B7,0)</f>
        <v>0.16938965693655977</v>
      </c>
      <c r="E7" s="85" t="s">
        <v>13</v>
      </c>
      <c r="F7" s="105">
        <v>0</v>
      </c>
      <c r="G7" s="105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97</v>
      </c>
      <c r="B8" s="108">
        <v>1300</v>
      </c>
      <c r="C8" s="108">
        <v>5274.84</v>
      </c>
      <c r="D8" s="95">
        <f>IF(B8&gt;0,(C8-B8)/B8,0)</f>
        <v>3.057569230769231</v>
      </c>
      <c r="E8" s="86" t="s">
        <v>43</v>
      </c>
      <c r="F8" s="105">
        <v>0</v>
      </c>
      <c r="G8" s="105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42</v>
      </c>
      <c r="B9" s="108">
        <v>0</v>
      </c>
      <c r="C9" s="108">
        <v>0</v>
      </c>
      <c r="D9" s="92">
        <f>IF(B9&gt;0,(C9-B9)/B9,0)</f>
        <v>0</v>
      </c>
      <c r="E9" s="86" t="s">
        <v>6</v>
      </c>
      <c r="F9" s="105">
        <v>0</v>
      </c>
      <c r="G9" s="105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58</v>
      </c>
      <c r="B10" s="108">
        <v>0</v>
      </c>
      <c r="C10" s="108">
        <v>0</v>
      </c>
      <c r="D10" s="92">
        <f>IF(B10&gt;0,(C10-B10)/B10,0)</f>
        <v>0</v>
      </c>
      <c r="E10" s="86" t="s">
        <v>46</v>
      </c>
      <c r="F10" s="105">
        <v>0</v>
      </c>
      <c r="G10" s="105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78</v>
      </c>
      <c r="F11" s="105">
        <v>0</v>
      </c>
      <c r="G11" s="105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34</v>
      </c>
      <c r="F12" s="105">
        <v>0</v>
      </c>
      <c r="G12" s="105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62</v>
      </c>
      <c r="F13" s="105">
        <v>0</v>
      </c>
      <c r="G13" s="105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73</v>
      </c>
      <c r="F14" s="105">
        <v>0</v>
      </c>
      <c r="G14" s="105">
        <v>245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98</v>
      </c>
      <c r="F15" s="105">
        <v>0</v>
      </c>
      <c r="G15" s="105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11</v>
      </c>
      <c r="F16" s="105">
        <v>0</v>
      </c>
      <c r="G16" s="105">
        <v>0</v>
      </c>
      <c r="H16" s="92">
        <f>IF(F16&gt;0,(G16-F16)/F16,0)</f>
        <v>0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48</v>
      </c>
      <c r="F17" s="105">
        <v>0</v>
      </c>
      <c r="G17" s="105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47</v>
      </c>
      <c r="F18" s="105">
        <v>8199.89</v>
      </c>
      <c r="G18" s="105">
        <v>13098.5</v>
      </c>
      <c r="H18" s="92">
        <f>IF(F18&gt;0,(G18-F18)/F18,0)</f>
        <v>0.5973994773100616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8</v>
      </c>
      <c r="F19" s="105">
        <v>0</v>
      </c>
      <c r="G19" s="105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90</v>
      </c>
      <c r="F20" s="105">
        <v>0</v>
      </c>
      <c r="G20" s="105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7</v>
      </c>
      <c r="F21" s="105">
        <v>0</v>
      </c>
      <c r="G21" s="105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22</v>
      </c>
      <c r="F22" s="105">
        <v>0</v>
      </c>
      <c r="G22" s="105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72</v>
      </c>
      <c r="F23" s="105">
        <v>0</v>
      </c>
      <c r="G23" s="105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29</v>
      </c>
      <c r="F24" s="105">
        <v>0</v>
      </c>
      <c r="G24" s="105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64</v>
      </c>
      <c r="F25" s="105">
        <v>0</v>
      </c>
      <c r="G25" s="105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84</v>
      </c>
      <c r="F26" s="105">
        <v>0</v>
      </c>
      <c r="G26" s="105">
        <v>0</v>
      </c>
      <c r="H26" s="92">
        <f>IF(F26&gt;0,(G26-F26)/F26,0)</f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28</v>
      </c>
      <c r="F27" s="105">
        <v>0</v>
      </c>
      <c r="G27" s="105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17</v>
      </c>
      <c r="F28" s="105">
        <v>0</v>
      </c>
      <c r="G28" s="105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94</v>
      </c>
      <c r="F29" s="105">
        <v>0</v>
      </c>
      <c r="G29" s="105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05">
        <v>0</v>
      </c>
      <c r="G30" s="105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92</v>
      </c>
      <c r="F31" s="105">
        <v>0</v>
      </c>
      <c r="G31" s="105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38</v>
      </c>
      <c r="F32" s="105">
        <v>0</v>
      </c>
      <c r="G32" s="105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91</v>
      </c>
      <c r="F33" s="105">
        <v>0</v>
      </c>
      <c r="G33" s="105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31</v>
      </c>
      <c r="F34" s="105">
        <v>0</v>
      </c>
      <c r="G34" s="105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21</v>
      </c>
      <c r="B36" s="36">
        <f>SUM(B7:B10)</f>
        <v>8199.89</v>
      </c>
      <c r="C36" s="36">
        <f>SUM(C7:C10)</f>
        <v>13343.5</v>
      </c>
      <c r="D36" s="94">
        <f>IF(B36&gt;0,(C36-B36)/B36,0)</f>
        <v>0.6272779268990195</v>
      </c>
      <c r="E36" s="50" t="s">
        <v>18</v>
      </c>
      <c r="F36" s="91">
        <f>SUM(F7:F34)</f>
        <v>8199.89</v>
      </c>
      <c r="G36" s="91">
        <f>SUM(G7:G34)</f>
        <v>13343.5</v>
      </c>
      <c r="H36" s="93">
        <f>IF(F36&gt;0,(G36-F36)/F36,0)</f>
        <v>0.6272779268990195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11" t="s">
        <v>27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54</v>
      </c>
    </row>
    <row r="4" spans="1:11" ht="23.25" customHeight="1">
      <c r="A4" s="62" t="s">
        <v>41</v>
      </c>
      <c r="B4" s="63"/>
      <c r="C4" s="59" t="s">
        <v>79</v>
      </c>
      <c r="D4" s="79"/>
      <c r="E4" s="79"/>
      <c r="F4" s="58" t="s">
        <v>71</v>
      </c>
      <c r="G4" s="60"/>
      <c r="H4" s="13"/>
      <c r="I4" s="13" t="s">
        <v>10</v>
      </c>
      <c r="J4" s="13"/>
      <c r="K4" s="61"/>
    </row>
    <row r="5" spans="1:11" ht="19.5" customHeight="1">
      <c r="A5" s="54" t="s">
        <v>99</v>
      </c>
      <c r="B5" s="57" t="s">
        <v>33</v>
      </c>
      <c r="C5" s="55" t="s">
        <v>23</v>
      </c>
      <c r="D5" s="56" t="s">
        <v>4</v>
      </c>
      <c r="E5" s="78" t="s">
        <v>63</v>
      </c>
      <c r="F5" s="55" t="s">
        <v>23</v>
      </c>
      <c r="G5" s="56" t="s">
        <v>4</v>
      </c>
      <c r="H5" s="55" t="s">
        <v>63</v>
      </c>
      <c r="I5" s="55" t="s">
        <v>23</v>
      </c>
      <c r="J5" s="56" t="s">
        <v>4</v>
      </c>
      <c r="K5" s="64" t="s">
        <v>63</v>
      </c>
    </row>
    <row r="6" spans="1:13" ht="19.5" customHeight="1">
      <c r="A6" s="76" t="s">
        <v>68</v>
      </c>
      <c r="B6" s="53" t="s">
        <v>68</v>
      </c>
      <c r="C6" s="53" t="s">
        <v>68</v>
      </c>
      <c r="D6" s="53" t="s">
        <v>68</v>
      </c>
      <c r="E6" s="76" t="s">
        <v>68</v>
      </c>
      <c r="F6" s="53" t="s">
        <v>68</v>
      </c>
      <c r="G6" s="53" t="s">
        <v>68</v>
      </c>
      <c r="H6" s="53" t="s">
        <v>68</v>
      </c>
      <c r="I6" s="53" t="s">
        <v>68</v>
      </c>
      <c r="J6" s="53" t="s">
        <v>68</v>
      </c>
      <c r="K6" s="53" t="s">
        <v>68</v>
      </c>
      <c r="L6" s="11"/>
      <c r="M6" s="11"/>
    </row>
    <row r="7" spans="1:13" ht="15.75" customHeight="1">
      <c r="A7" s="110"/>
      <c r="B7" s="110" t="s">
        <v>23</v>
      </c>
      <c r="C7" s="105">
        <v>6899.89</v>
      </c>
      <c r="D7" s="105">
        <v>1040.2</v>
      </c>
      <c r="E7" s="105">
        <v>5859.69</v>
      </c>
      <c r="F7" s="105">
        <v>8068.66</v>
      </c>
      <c r="G7" s="105">
        <v>1468.8</v>
      </c>
      <c r="H7" s="105">
        <v>6599.86</v>
      </c>
      <c r="I7" s="112">
        <f>IF(C7&gt;0,(F7-C7)/C7,0)</f>
        <v>0.16938965693655977</v>
      </c>
      <c r="J7" s="113">
        <f>IF(D7&gt;0,(G7-D7)/D7,0)</f>
        <v>0.4120361468948278</v>
      </c>
      <c r="K7" s="114">
        <f>IF(E7&gt;0,(H7-E7)/E7,0)</f>
        <v>0.12631555594237923</v>
      </c>
      <c r="L7" s="12"/>
      <c r="M7" s="12"/>
    </row>
    <row r="8" spans="1:11" ht="18.75" customHeight="1">
      <c r="A8" s="110" t="s">
        <v>26</v>
      </c>
      <c r="B8" s="110" t="s">
        <v>73</v>
      </c>
      <c r="C8" s="105">
        <v>0</v>
      </c>
      <c r="D8" s="105">
        <v>0</v>
      </c>
      <c r="E8" s="105">
        <v>0</v>
      </c>
      <c r="F8" s="105">
        <v>245</v>
      </c>
      <c r="G8" s="105">
        <v>245</v>
      </c>
      <c r="H8" s="105">
        <v>0</v>
      </c>
      <c r="I8" s="112">
        <f>IF(C8&gt;0,(F8-C8)/C8,0)</f>
        <v>0</v>
      </c>
      <c r="J8" s="113">
        <f>IF(D8&gt;0,(G8-D8)/D8,0)</f>
        <v>0</v>
      </c>
      <c r="K8" s="114">
        <f>IF(E8&gt;0,(H8-E8)/E8,0)</f>
        <v>0</v>
      </c>
    </row>
    <row r="9" spans="1:11" ht="18.75" customHeight="1">
      <c r="A9" s="110" t="s">
        <v>44</v>
      </c>
      <c r="B9" s="110" t="s">
        <v>61</v>
      </c>
      <c r="C9" s="105">
        <v>0</v>
      </c>
      <c r="D9" s="105">
        <v>0</v>
      </c>
      <c r="E9" s="105">
        <v>0</v>
      </c>
      <c r="F9" s="105">
        <v>245</v>
      </c>
      <c r="G9" s="105">
        <v>245</v>
      </c>
      <c r="H9" s="105">
        <v>0</v>
      </c>
      <c r="I9" s="112">
        <f>IF(C9&gt;0,(F9-C9)/C9,0)</f>
        <v>0</v>
      </c>
      <c r="J9" s="113">
        <f>IF(D9&gt;0,(G9-D9)/D9,0)</f>
        <v>0</v>
      </c>
      <c r="K9" s="114">
        <f>IF(E9&gt;0,(H9-E9)/E9,0)</f>
        <v>0</v>
      </c>
    </row>
    <row r="10" spans="1:11" ht="27.75" customHeight="1">
      <c r="A10" s="110" t="s">
        <v>37</v>
      </c>
      <c r="B10" s="110" t="s">
        <v>25</v>
      </c>
      <c r="C10" s="105">
        <v>0</v>
      </c>
      <c r="D10" s="105">
        <v>0</v>
      </c>
      <c r="E10" s="105">
        <v>0</v>
      </c>
      <c r="F10" s="105">
        <v>245</v>
      </c>
      <c r="G10" s="105">
        <v>245</v>
      </c>
      <c r="H10" s="105">
        <v>0</v>
      </c>
      <c r="I10" s="112">
        <f>IF(C10&gt;0,(F10-C10)/C10,0)</f>
        <v>0</v>
      </c>
      <c r="J10" s="113">
        <f>IF(D10&gt;0,(G10-D10)/D10,0)</f>
        <v>0</v>
      </c>
      <c r="K10" s="114">
        <f>IF(E10&gt;0,(H10-E10)/E10,0)</f>
        <v>0</v>
      </c>
    </row>
    <row r="11" spans="1:11" ht="15.75" customHeight="1">
      <c r="A11" s="110" t="s">
        <v>93</v>
      </c>
      <c r="B11" s="110" t="s">
        <v>47</v>
      </c>
      <c r="C11" s="105">
        <v>6899.89</v>
      </c>
      <c r="D11" s="105">
        <v>1040.2</v>
      </c>
      <c r="E11" s="105">
        <v>5859.69</v>
      </c>
      <c r="F11" s="105">
        <v>7823.66</v>
      </c>
      <c r="G11" s="105">
        <v>1223.8</v>
      </c>
      <c r="H11" s="105">
        <v>6599.86</v>
      </c>
      <c r="I11" s="112">
        <f>IF(C11&gt;0,(F11-C11)/C11,0)</f>
        <v>0.133881844493173</v>
      </c>
      <c r="J11" s="113">
        <f>IF(D11&gt;0,(G11-D11)/D11,0)</f>
        <v>0.1765045183618534</v>
      </c>
      <c r="K11" s="114">
        <f>IF(E11&gt;0,(H11-E11)/E11,0)</f>
        <v>0.12631555594237923</v>
      </c>
    </row>
    <row r="12" spans="1:11" ht="18.75" customHeight="1">
      <c r="A12" s="110" t="s">
        <v>44</v>
      </c>
      <c r="B12" s="110" t="s">
        <v>53</v>
      </c>
      <c r="C12" s="105">
        <v>6899.89</v>
      </c>
      <c r="D12" s="105">
        <v>1040.2</v>
      </c>
      <c r="E12" s="105">
        <v>5859.69</v>
      </c>
      <c r="F12" s="105">
        <v>7823.66</v>
      </c>
      <c r="G12" s="105">
        <v>1223.8</v>
      </c>
      <c r="H12" s="105">
        <v>6599.86</v>
      </c>
      <c r="I12" s="112">
        <f>IF(C12&gt;0,(F12-C12)/C12,0)</f>
        <v>0.133881844493173</v>
      </c>
      <c r="J12" s="113">
        <f>IF(D12&gt;0,(G12-D12)/D12,0)</f>
        <v>0.1765045183618534</v>
      </c>
      <c r="K12" s="114">
        <f>IF(E12&gt;0,(H12-E12)/E12,0)</f>
        <v>0.12631555594237923</v>
      </c>
    </row>
    <row r="13" spans="1:11" ht="18.75" customHeight="1">
      <c r="A13" s="110" t="s">
        <v>39</v>
      </c>
      <c r="B13" s="110" t="s">
        <v>82</v>
      </c>
      <c r="C13" s="105">
        <v>6899.89</v>
      </c>
      <c r="D13" s="105">
        <v>1040.2</v>
      </c>
      <c r="E13" s="105">
        <v>5859.69</v>
      </c>
      <c r="F13" s="105">
        <v>7823.66</v>
      </c>
      <c r="G13" s="105">
        <v>1223.8</v>
      </c>
      <c r="H13" s="105">
        <v>6599.86</v>
      </c>
      <c r="I13" s="112">
        <f>IF(C13&gt;0,(F13-C13)/C13,0)</f>
        <v>0.133881844493173</v>
      </c>
      <c r="J13" s="113">
        <f>IF(D13&gt;0,(G13-D13)/D13,0)</f>
        <v>0.1765045183618534</v>
      </c>
      <c r="K13" s="114">
        <f>IF(E13&gt;0,(H13-E13)/E13,0)</f>
        <v>0.12631555594237923</v>
      </c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  <row r="18" ht="9.75" customHeight="1"/>
    <row r="19" ht="9.75" customHeight="1"/>
    <row r="20" ht="9.75" customHeight="1"/>
    <row r="21" ht="12.75" customHeight="1"/>
    <row r="22" ht="9.75" customHeight="1"/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11" t="s">
        <v>24</v>
      </c>
      <c r="B2" s="74"/>
      <c r="C2" s="9"/>
      <c r="D2" s="9"/>
    </row>
    <row r="3" spans="2:4" ht="10.5" customHeight="1">
      <c r="B3" s="67"/>
      <c r="D3" s="14" t="s">
        <v>54</v>
      </c>
    </row>
    <row r="4" spans="1:4" ht="23.25" customHeight="1">
      <c r="A4" s="62" t="s">
        <v>41</v>
      </c>
      <c r="B4" s="73"/>
      <c r="C4" s="72" t="s">
        <v>71</v>
      </c>
      <c r="D4" s="65" t="s">
        <v>60</v>
      </c>
    </row>
    <row r="5" spans="1:4" ht="19.5" customHeight="1">
      <c r="A5" s="54" t="s">
        <v>99</v>
      </c>
      <c r="B5" s="70" t="s">
        <v>83</v>
      </c>
      <c r="C5" s="72"/>
      <c r="D5" s="65"/>
    </row>
    <row r="6" spans="1:6" ht="19.5" customHeight="1">
      <c r="A6" s="53" t="s">
        <v>68</v>
      </c>
      <c r="B6" s="53" t="s">
        <v>68</v>
      </c>
      <c r="C6" s="71" t="s">
        <v>68</v>
      </c>
      <c r="D6" s="53" t="s">
        <v>68</v>
      </c>
      <c r="E6" s="11"/>
      <c r="F6" s="11"/>
    </row>
    <row r="7" spans="1:6" ht="15.75" customHeight="1">
      <c r="A7" s="118"/>
      <c r="B7" s="117" t="s">
        <v>23</v>
      </c>
      <c r="C7" s="115">
        <v>1468.8</v>
      </c>
      <c r="D7" s="116"/>
      <c r="E7" s="12"/>
      <c r="F7" s="12"/>
    </row>
    <row r="8" spans="1:4" ht="15.75" customHeight="1">
      <c r="A8" s="118" t="s">
        <v>81</v>
      </c>
      <c r="B8" s="117" t="s">
        <v>57</v>
      </c>
      <c r="C8" s="115">
        <v>1036.08</v>
      </c>
      <c r="D8" s="116"/>
    </row>
    <row r="9" spans="1:4" ht="15.75" customHeight="1">
      <c r="A9" s="118" t="s">
        <v>5</v>
      </c>
      <c r="B9" s="117" t="s">
        <v>87</v>
      </c>
      <c r="C9" s="115">
        <v>483.82</v>
      </c>
      <c r="D9" s="116"/>
    </row>
    <row r="10" spans="1:4" ht="15.75" customHeight="1">
      <c r="A10" s="118" t="s">
        <v>40</v>
      </c>
      <c r="B10" s="117" t="s">
        <v>51</v>
      </c>
      <c r="C10" s="115">
        <v>307.26</v>
      </c>
      <c r="D10" s="116"/>
    </row>
    <row r="11" spans="1:4" ht="15.75" customHeight="1">
      <c r="A11" s="118" t="s">
        <v>88</v>
      </c>
      <c r="B11" s="117" t="s">
        <v>20</v>
      </c>
      <c r="C11" s="115">
        <v>245</v>
      </c>
      <c r="D11" s="116"/>
    </row>
    <row r="12" spans="1:4" ht="15.75" customHeight="1">
      <c r="A12" s="118" t="s">
        <v>56</v>
      </c>
      <c r="B12" s="117" t="s">
        <v>70</v>
      </c>
      <c r="C12" s="115">
        <v>4.15</v>
      </c>
      <c r="D12" s="116"/>
    </row>
    <row r="13" spans="1:4" ht="15.75" customHeight="1">
      <c r="A13" s="118" t="s">
        <v>35</v>
      </c>
      <c r="B13" s="117" t="s">
        <v>49</v>
      </c>
      <c r="C13" s="115">
        <v>4.15</v>
      </c>
      <c r="D13" s="116"/>
    </row>
    <row r="14" spans="1:4" ht="15.75" customHeight="1">
      <c r="A14" s="118" t="s">
        <v>30</v>
      </c>
      <c r="B14" s="117" t="s">
        <v>2</v>
      </c>
      <c r="C14" s="115">
        <v>428.57</v>
      </c>
      <c r="D14" s="116"/>
    </row>
    <row r="15" spans="1:4" ht="15.75" customHeight="1">
      <c r="A15" s="118" t="s">
        <v>45</v>
      </c>
      <c r="B15" s="117" t="s">
        <v>76</v>
      </c>
      <c r="C15" s="115">
        <v>7.16</v>
      </c>
      <c r="D15" s="116"/>
    </row>
    <row r="16" spans="1:4" ht="15.75" customHeight="1">
      <c r="A16" s="118" t="s">
        <v>9</v>
      </c>
      <c r="B16" s="117" t="s">
        <v>32</v>
      </c>
      <c r="C16" s="115">
        <v>374.91</v>
      </c>
      <c r="D16" s="116"/>
    </row>
    <row r="17" spans="1:4" ht="15.75" customHeight="1">
      <c r="A17" s="118" t="s">
        <v>95</v>
      </c>
      <c r="B17" s="117" t="s">
        <v>36</v>
      </c>
      <c r="C17" s="115">
        <v>46.5</v>
      </c>
      <c r="D17" s="11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75"/>
    </row>
    <row r="2" spans="1:11" ht="20.25" customHeight="1">
      <c r="A2" s="111" t="s">
        <v>55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54</v>
      </c>
    </row>
    <row r="4" spans="1:11" ht="23.25" customHeight="1">
      <c r="A4" s="62" t="s">
        <v>41</v>
      </c>
      <c r="B4" s="63"/>
      <c r="C4" s="59" t="s">
        <v>79</v>
      </c>
      <c r="D4" s="79"/>
      <c r="E4" s="79"/>
      <c r="F4" s="58" t="s">
        <v>71</v>
      </c>
      <c r="G4" s="60"/>
      <c r="H4" s="13"/>
      <c r="I4" s="13" t="s">
        <v>10</v>
      </c>
      <c r="J4" s="13"/>
      <c r="K4" s="61"/>
    </row>
    <row r="5" spans="1:11" ht="19.5" customHeight="1">
      <c r="A5" s="54" t="s">
        <v>99</v>
      </c>
      <c r="B5" s="57" t="s">
        <v>33</v>
      </c>
      <c r="C5" s="55" t="s">
        <v>23</v>
      </c>
      <c r="D5" s="56" t="s">
        <v>4</v>
      </c>
      <c r="E5" s="78" t="s">
        <v>63</v>
      </c>
      <c r="F5" s="55" t="s">
        <v>23</v>
      </c>
      <c r="G5" s="56" t="s">
        <v>4</v>
      </c>
      <c r="H5" s="55" t="s">
        <v>63</v>
      </c>
      <c r="I5" s="55" t="s">
        <v>23</v>
      </c>
      <c r="J5" s="56" t="s">
        <v>4</v>
      </c>
      <c r="K5" s="64" t="s">
        <v>63</v>
      </c>
    </row>
    <row r="6" spans="1:13" ht="19.5" customHeight="1">
      <c r="A6" s="76" t="s">
        <v>68</v>
      </c>
      <c r="B6" s="53" t="s">
        <v>68</v>
      </c>
      <c r="C6" s="53" t="s">
        <v>68</v>
      </c>
      <c r="D6" s="53" t="s">
        <v>68</v>
      </c>
      <c r="E6" s="76" t="s">
        <v>68</v>
      </c>
      <c r="F6" s="53" t="s">
        <v>68</v>
      </c>
      <c r="G6" s="53" t="s">
        <v>68</v>
      </c>
      <c r="H6" s="53" t="s">
        <v>68</v>
      </c>
      <c r="I6" s="53" t="s">
        <v>68</v>
      </c>
      <c r="J6" s="53" t="s">
        <v>68</v>
      </c>
      <c r="K6" s="53" t="s">
        <v>68</v>
      </c>
      <c r="L6" s="11"/>
      <c r="M6" s="11"/>
    </row>
    <row r="7" spans="1:13" ht="15.75" customHeight="1">
      <c r="A7" s="110"/>
      <c r="B7" s="110" t="s">
        <v>23</v>
      </c>
      <c r="C7" s="105">
        <v>1300</v>
      </c>
      <c r="D7" s="105">
        <v>0</v>
      </c>
      <c r="E7" s="105">
        <v>1300</v>
      </c>
      <c r="F7" s="105">
        <v>5274.84</v>
      </c>
      <c r="G7" s="105">
        <v>0</v>
      </c>
      <c r="H7" s="105">
        <v>5274.84</v>
      </c>
      <c r="I7" s="112">
        <f>IF(C7&gt;0,(F7-C7)/C7,0)</f>
        <v>3.057569230769231</v>
      </c>
      <c r="J7" s="113">
        <f>IF(D7&gt;0,(G7-D7)/D7,0)</f>
        <v>0</v>
      </c>
      <c r="K7" s="114">
        <f>IF(E7&gt;0,(H7-E7)/E7,0)</f>
        <v>3.057569230769231</v>
      </c>
      <c r="L7" s="12"/>
      <c r="M7" s="12"/>
    </row>
    <row r="8" spans="1:11" ht="15.75" customHeight="1">
      <c r="A8" s="110" t="s">
        <v>93</v>
      </c>
      <c r="B8" s="110" t="s">
        <v>47</v>
      </c>
      <c r="C8" s="105">
        <v>1300</v>
      </c>
      <c r="D8" s="105">
        <v>0</v>
      </c>
      <c r="E8" s="105">
        <v>1300</v>
      </c>
      <c r="F8" s="105">
        <v>5274.84</v>
      </c>
      <c r="G8" s="105">
        <v>0</v>
      </c>
      <c r="H8" s="105">
        <v>5274.84</v>
      </c>
      <c r="I8" s="112">
        <f>IF(C8&gt;0,(F8-C8)/C8,0)</f>
        <v>3.057569230769231</v>
      </c>
      <c r="J8" s="113">
        <f>IF(D8&gt;0,(G8-D8)/D8,0)</f>
        <v>0</v>
      </c>
      <c r="K8" s="114">
        <f>IF(E8&gt;0,(H8-E8)/E8,0)</f>
        <v>3.057569230769231</v>
      </c>
    </row>
    <row r="9" spans="1:11" ht="36.75" customHeight="1">
      <c r="A9" s="110" t="s">
        <v>69</v>
      </c>
      <c r="B9" s="110" t="s">
        <v>96</v>
      </c>
      <c r="C9" s="105">
        <v>0</v>
      </c>
      <c r="D9" s="105">
        <v>0</v>
      </c>
      <c r="E9" s="105">
        <v>0</v>
      </c>
      <c r="F9" s="105">
        <v>4974.84</v>
      </c>
      <c r="G9" s="105">
        <v>0</v>
      </c>
      <c r="H9" s="105">
        <v>4974.84</v>
      </c>
      <c r="I9" s="112">
        <f>IF(C9&gt;0,(F9-C9)/C9,0)</f>
        <v>0</v>
      </c>
      <c r="J9" s="113">
        <f>IF(D9&gt;0,(G9-D9)/D9,0)</f>
        <v>0</v>
      </c>
      <c r="K9" s="114">
        <f>IF(E9&gt;0,(H9-E9)/E9,0)</f>
        <v>0</v>
      </c>
    </row>
    <row r="10" spans="1:11" ht="15.75" customHeight="1">
      <c r="A10" s="110" t="s">
        <v>86</v>
      </c>
      <c r="B10" s="110" t="s">
        <v>19</v>
      </c>
      <c r="C10" s="105">
        <v>0</v>
      </c>
      <c r="D10" s="105">
        <v>0</v>
      </c>
      <c r="E10" s="105">
        <v>0</v>
      </c>
      <c r="F10" s="105">
        <v>1599.72</v>
      </c>
      <c r="G10" s="105">
        <v>0</v>
      </c>
      <c r="H10" s="105">
        <v>1599.72</v>
      </c>
      <c r="I10" s="112">
        <f>IF(C10&gt;0,(F10-C10)/C10,0)</f>
        <v>0</v>
      </c>
      <c r="J10" s="113">
        <f>IF(D10&gt;0,(G10-D10)/D10,0)</f>
        <v>0</v>
      </c>
      <c r="K10" s="114">
        <f>IF(E10&gt;0,(H10-E10)/E10,0)</f>
        <v>0</v>
      </c>
    </row>
    <row r="11" spans="1:11" ht="18.75" customHeight="1">
      <c r="A11" s="110" t="s">
        <v>66</v>
      </c>
      <c r="B11" s="110" t="s">
        <v>14</v>
      </c>
      <c r="C11" s="105">
        <v>0</v>
      </c>
      <c r="D11" s="105">
        <v>0</v>
      </c>
      <c r="E11" s="105">
        <v>0</v>
      </c>
      <c r="F11" s="105">
        <v>3375.12</v>
      </c>
      <c r="G11" s="105">
        <v>0</v>
      </c>
      <c r="H11" s="105">
        <v>3375.12</v>
      </c>
      <c r="I11" s="112">
        <f>IF(C11&gt;0,(F11-C11)/C11,0)</f>
        <v>0</v>
      </c>
      <c r="J11" s="113">
        <f>IF(D11&gt;0,(G11-D11)/D11,0)</f>
        <v>0</v>
      </c>
      <c r="K11" s="114">
        <f>IF(E11&gt;0,(H11-E11)/E11,0)</f>
        <v>0</v>
      </c>
    </row>
    <row r="12" spans="1:11" ht="36.75" customHeight="1">
      <c r="A12" s="110" t="s">
        <v>75</v>
      </c>
      <c r="B12" s="110" t="s">
        <v>52</v>
      </c>
      <c r="C12" s="105">
        <v>1300</v>
      </c>
      <c r="D12" s="105">
        <v>0</v>
      </c>
      <c r="E12" s="105">
        <v>1300</v>
      </c>
      <c r="F12" s="105">
        <v>300</v>
      </c>
      <c r="G12" s="105">
        <v>0</v>
      </c>
      <c r="H12" s="105">
        <v>300</v>
      </c>
      <c r="I12" s="112">
        <f>IF(C12&gt;0,(F12-C12)/C12,0)</f>
        <v>-0.7692307692307693</v>
      </c>
      <c r="J12" s="113">
        <f>IF(D12&gt;0,(G12-D12)/D12,0)</f>
        <v>0</v>
      </c>
      <c r="K12" s="114">
        <f>IF(E12&gt;0,(H12-E12)/E12,0)</f>
        <v>-0.7692307692307693</v>
      </c>
    </row>
    <row r="13" spans="1:11" ht="36.75" customHeight="1">
      <c r="A13" s="110" t="s">
        <v>3</v>
      </c>
      <c r="B13" s="110" t="s">
        <v>15</v>
      </c>
      <c r="C13" s="105">
        <v>1300</v>
      </c>
      <c r="D13" s="105">
        <v>0</v>
      </c>
      <c r="E13" s="105">
        <v>1300</v>
      </c>
      <c r="F13" s="105">
        <v>300</v>
      </c>
      <c r="G13" s="105">
        <v>0</v>
      </c>
      <c r="H13" s="105">
        <v>300</v>
      </c>
      <c r="I13" s="112">
        <f>IF(C13&gt;0,(F13-C13)/C13,0)</f>
        <v>-0.7692307692307693</v>
      </c>
      <c r="J13" s="113">
        <f>IF(D13&gt;0,(G13-D13)/D13,0)</f>
        <v>0</v>
      </c>
      <c r="K13" s="114">
        <f>IF(E13&gt;0,(H13-E13)/E13,0)</f>
        <v>-0.7692307692307693</v>
      </c>
    </row>
    <row r="14" spans="3:11" ht="9.75" customHeight="1">
      <c r="C14" s="75"/>
      <c r="D14" s="75"/>
      <c r="G14" s="4"/>
      <c r="H14" s="4"/>
      <c r="I14" s="4"/>
      <c r="J14" s="4"/>
      <c r="K14" s="4"/>
    </row>
    <row r="15" spans="4:10" ht="9.75" customHeight="1">
      <c r="D15" s="75"/>
      <c r="G15" s="4"/>
      <c r="H15" s="4"/>
      <c r="I15" s="4"/>
      <c r="J15" s="4"/>
    </row>
    <row r="16" ht="9.75" customHeight="1">
      <c r="D16" s="75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